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الحسابات القومية\"/>
    </mc:Choice>
  </mc:AlternateContent>
  <bookViews>
    <workbookView xWindow="0" yWindow="0" windowWidth="23040" windowHeight="9264"/>
  </bookViews>
  <sheets>
    <sheet name="ثابت " sheetId="1" r:id="rId1"/>
  </sheets>
  <definedNames>
    <definedName name="_xlnm.Print_Area" localSheetId="0">'ثابت '!$A$1:$H$22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0" i="1"/>
  <c r="G19" i="1"/>
  <c r="F19" i="1"/>
  <c r="F21" i="1" s="1"/>
  <c r="E19" i="1"/>
  <c r="E21" i="1" s="1"/>
  <c r="D19" i="1"/>
  <c r="D21" i="1" s="1"/>
  <c r="H18" i="1"/>
  <c r="H19" i="1" s="1"/>
  <c r="H21" i="1" s="1"/>
  <c r="H17" i="1"/>
  <c r="H16" i="1"/>
  <c r="G16" i="1"/>
  <c r="F16" i="1"/>
  <c r="E16" i="1"/>
  <c r="D16" i="1"/>
  <c r="H15" i="1"/>
  <c r="H14" i="1"/>
  <c r="H13" i="1"/>
  <c r="G13" i="1"/>
  <c r="F13" i="1"/>
  <c r="E13" i="1"/>
  <c r="D13" i="1"/>
  <c r="H12" i="1"/>
  <c r="H11" i="1"/>
  <c r="H10" i="1"/>
  <c r="H9" i="1"/>
  <c r="H8" i="1"/>
  <c r="H7" i="1"/>
  <c r="H6" i="1"/>
  <c r="H5" i="1"/>
  <c r="G5" i="1"/>
  <c r="F5" i="1"/>
  <c r="E5" i="1"/>
  <c r="D5" i="1"/>
  <c r="H4" i="1"/>
</calcChain>
</file>

<file path=xl/sharedStrings.xml><?xml version="1.0" encoding="utf-8"?>
<sst xmlns="http://schemas.openxmlformats.org/spreadsheetml/2006/main" count="38" uniqueCount="38">
  <si>
    <t xml:space="preserve"> الناتج المحلي الإجمالي بالأسعار الأساسية الثابتة (2007=100) حسب الأنشطة الإقتصادية  والفصول لسنة 2025 (مليون دينار)</t>
  </si>
  <si>
    <t>رمز التصنيف الدولي</t>
  </si>
  <si>
    <t>الأنشطة الإقتصادية</t>
  </si>
  <si>
    <t>الفصل الاول</t>
  </si>
  <si>
    <t>الفصل الثاني</t>
  </si>
  <si>
    <t>الفصل الثالث</t>
  </si>
  <si>
    <t>الفصل الرابع</t>
  </si>
  <si>
    <t>المجموع</t>
  </si>
  <si>
    <t>first quarter</t>
  </si>
  <si>
    <t>second quarter</t>
  </si>
  <si>
    <t>third quarter</t>
  </si>
  <si>
    <t>fourth quarter</t>
  </si>
  <si>
    <t>total</t>
  </si>
  <si>
    <t>الزراعة والغابات والصيد وصيد الأسماك</t>
  </si>
  <si>
    <t>التعدين والمقالع</t>
  </si>
  <si>
    <t>2-1</t>
  </si>
  <si>
    <t>النفط الخام</t>
  </si>
  <si>
    <t>2-2</t>
  </si>
  <si>
    <t>الأنواع الأخرى من التعدين</t>
  </si>
  <si>
    <t>الصناعة التحويلية</t>
  </si>
  <si>
    <t>الكهرباء والماء</t>
  </si>
  <si>
    <t>البناء والتشييد</t>
  </si>
  <si>
    <t>النقل والإتصالات والخزن</t>
  </si>
  <si>
    <t>تجارة الجملة والمفرد والفنادق وما شابه</t>
  </si>
  <si>
    <t>المال والتأمين وخدمات العقارات</t>
  </si>
  <si>
    <t>8-1</t>
  </si>
  <si>
    <t>البنوك والتأمين</t>
  </si>
  <si>
    <t>8-2</t>
  </si>
  <si>
    <t xml:space="preserve">ملكية دور السكن </t>
  </si>
  <si>
    <t>خدمات التنمية الإجتماعية والشخصية</t>
  </si>
  <si>
    <t>9-1</t>
  </si>
  <si>
    <t>الحكومة العامة</t>
  </si>
  <si>
    <t>9-2</t>
  </si>
  <si>
    <t>الخدمات الشخصية</t>
  </si>
  <si>
    <t>المجموع حسب الأنشطة</t>
  </si>
  <si>
    <t>ناقصا: رسم الخدمة المحتسب</t>
  </si>
  <si>
    <t>الناتج المحلي الإجمالي</t>
  </si>
  <si>
    <t>النفط يمثل صادرات الاقليم المجهز لشركة سومو فقط-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</si>
</sst>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7">
    <font>
      <sz val="10"/>
      <name val="Arial"/>
      <family val="2"/>
    </font>
    <font>
      <sz val="10"/>
      <name val="Arial"/>
      <family val="2"/>
    </font>
    <font>
      <b/>
      <sz val="12"/>
      <name val="AL-Mohanad Bold"/>
    </font>
    <font>
      <b/>
      <sz val="14"/>
      <name val="AL-Mohanad Bold"/>
    </font>
    <font>
      <b/>
      <sz val="12"/>
      <name val="Times New Roman"/>
      <family val="1"/>
    </font>
    <font>
      <sz val="12"/>
      <name val="AL-Mohanad Bold"/>
    </font>
    <font>
      <b/>
      <sz val="12"/>
      <color rgb="FF0000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right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5" fillId="0" borderId="6" xfId="2" applyNumberFormat="1" applyFont="1" applyBorder="1" applyAlignment="1">
      <alignment horizontal="center" vertical="center"/>
    </xf>
    <xf numFmtId="164" fontId="5" fillId="0" borderId="6" xfId="2" applyNumberFormat="1" applyFont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center" vertical="center" wrapText="1"/>
    </xf>
    <xf numFmtId="164" fontId="5" fillId="0" borderId="6" xfId="2" applyNumberFormat="1" applyFont="1" applyBorder="1" applyAlignment="1">
      <alignment horizontal="right" vertical="center" wrapText="1"/>
    </xf>
    <xf numFmtId="165" fontId="5" fillId="0" borderId="8" xfId="1" applyNumberFormat="1" applyFont="1" applyFill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 wrapText="1"/>
    </xf>
    <xf numFmtId="165" fontId="5" fillId="0" borderId="10" xfId="1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165" fontId="5" fillId="0" borderId="12" xfId="1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rightToLeft="1" tabSelected="1" view="pageBreakPreview" zoomScale="80" zoomScaleNormal="80" zoomScaleSheetLayoutView="80" workbookViewId="0">
      <selection activeCell="K3" sqref="K3"/>
    </sheetView>
  </sheetViews>
  <sheetFormatPr defaultColWidth="14.44140625" defaultRowHeight="34.5" customHeight="1"/>
  <cols>
    <col min="1" max="1" width="2.88671875" style="1" customWidth="1"/>
    <col min="2" max="2" width="8.6640625" style="1" customWidth="1"/>
    <col min="3" max="3" width="28.109375" style="1" customWidth="1"/>
    <col min="4" max="4" width="19" style="1" bestFit="1" customWidth="1"/>
    <col min="5" max="5" width="21.33203125" style="1" bestFit="1" customWidth="1"/>
    <col min="6" max="6" width="19" style="1" bestFit="1" customWidth="1"/>
    <col min="7" max="7" width="19.44140625" style="1" bestFit="1" customWidth="1"/>
    <col min="8" max="8" width="20.5546875" style="1" bestFit="1" customWidth="1"/>
    <col min="9" max="9" width="16.33203125" style="1" bestFit="1" customWidth="1"/>
    <col min="10" max="16384" width="14.44140625" style="1"/>
  </cols>
  <sheetData>
    <row r="1" spans="2:9" ht="42.75" customHeight="1" thickBot="1">
      <c r="B1" s="2" t="s">
        <v>0</v>
      </c>
      <c r="C1" s="2"/>
      <c r="D1" s="2"/>
      <c r="E1" s="2"/>
      <c r="F1" s="2"/>
      <c r="G1" s="2"/>
      <c r="H1" s="2"/>
    </row>
    <row r="2" spans="2:9" ht="34.5" customHeight="1" thickTop="1" thickBot="1"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2:9" ht="36.75" customHeight="1" thickTop="1" thickBot="1">
      <c r="B3" s="6"/>
      <c r="C3" s="7"/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</row>
    <row r="4" spans="2:9" ht="34.5" customHeight="1">
      <c r="B4" s="9">
        <v>1</v>
      </c>
      <c r="C4" s="10" t="s">
        <v>13</v>
      </c>
      <c r="D4" s="11">
        <v>1262909.2</v>
      </c>
      <c r="E4" s="11">
        <v>3416828.1</v>
      </c>
      <c r="F4" s="11">
        <v>988210.6</v>
      </c>
      <c r="G4" s="11">
        <v>1375606.1</v>
      </c>
      <c r="H4" s="11">
        <f>G4+F4+E4+D4</f>
        <v>7043554.0000000009</v>
      </c>
      <c r="I4" s="12"/>
    </row>
    <row r="5" spans="2:9" ht="34.5" customHeight="1">
      <c r="B5" s="13">
        <v>2</v>
      </c>
      <c r="C5" s="14" t="s">
        <v>14</v>
      </c>
      <c r="D5" s="15">
        <f>D6+D7</f>
        <v>26319285.299999997</v>
      </c>
      <c r="E5" s="15">
        <f>E6+E7</f>
        <v>26363143.199999999</v>
      </c>
      <c r="F5" s="15">
        <f>F6+F7</f>
        <v>27556847.300000001</v>
      </c>
      <c r="G5" s="15">
        <f>G6+G7</f>
        <v>29713614.5</v>
      </c>
      <c r="H5" s="15">
        <f>H6+H7</f>
        <v>109952890.3</v>
      </c>
      <c r="I5" s="12"/>
    </row>
    <row r="6" spans="2:9" ht="34.5" customHeight="1">
      <c r="B6" s="13" t="s">
        <v>15</v>
      </c>
      <c r="C6" s="14" t="s">
        <v>16</v>
      </c>
      <c r="D6" s="15">
        <v>26280883.399999999</v>
      </c>
      <c r="E6" s="15">
        <v>26319508.300000001</v>
      </c>
      <c r="F6" s="15">
        <v>27482158.600000001</v>
      </c>
      <c r="G6" s="15">
        <v>29649614.800000001</v>
      </c>
      <c r="H6" s="15">
        <f t="shared" ref="H6:H17" si="0">G6+F6+E6+D6</f>
        <v>109732165.09999999</v>
      </c>
      <c r="I6" s="12"/>
    </row>
    <row r="7" spans="2:9" ht="34.5" customHeight="1">
      <c r="B7" s="13" t="s">
        <v>17</v>
      </c>
      <c r="C7" s="14" t="s">
        <v>18</v>
      </c>
      <c r="D7" s="15">
        <v>38401.9</v>
      </c>
      <c r="E7" s="15">
        <v>43634.9</v>
      </c>
      <c r="F7" s="15">
        <v>74688.7</v>
      </c>
      <c r="G7" s="15">
        <v>63999.7</v>
      </c>
      <c r="H7" s="15">
        <f t="shared" si="0"/>
        <v>220725.19999999998</v>
      </c>
      <c r="I7" s="12"/>
    </row>
    <row r="8" spans="2:9" ht="34.5" customHeight="1">
      <c r="B8" s="13">
        <v>3</v>
      </c>
      <c r="C8" s="14" t="s">
        <v>19</v>
      </c>
      <c r="D8" s="15">
        <v>1205413.2</v>
      </c>
      <c r="E8" s="15">
        <v>1350537.9</v>
      </c>
      <c r="F8" s="15">
        <v>1372249.4</v>
      </c>
      <c r="G8" s="15">
        <v>1372140.6</v>
      </c>
      <c r="H8" s="15">
        <f t="shared" si="0"/>
        <v>5300341.0999999996</v>
      </c>
      <c r="I8" s="12"/>
    </row>
    <row r="9" spans="2:9" ht="34.5" customHeight="1">
      <c r="B9" s="13">
        <v>4</v>
      </c>
      <c r="C9" s="14" t="s">
        <v>20</v>
      </c>
      <c r="D9" s="15">
        <v>312829.59999999998</v>
      </c>
      <c r="E9" s="15">
        <v>423036.1</v>
      </c>
      <c r="F9" s="15">
        <v>508964.3</v>
      </c>
      <c r="G9" s="15">
        <v>338741.9</v>
      </c>
      <c r="H9" s="15">
        <f t="shared" si="0"/>
        <v>1583571.9</v>
      </c>
      <c r="I9" s="12"/>
    </row>
    <row r="10" spans="2:9" ht="34.5" customHeight="1">
      <c r="B10" s="13">
        <v>5</v>
      </c>
      <c r="C10" s="14" t="s">
        <v>21</v>
      </c>
      <c r="D10" s="15">
        <v>993963.8</v>
      </c>
      <c r="E10" s="15">
        <v>1129410.3</v>
      </c>
      <c r="F10" s="15">
        <v>1933183.6</v>
      </c>
      <c r="G10" s="15">
        <v>1656518.2</v>
      </c>
      <c r="H10" s="15">
        <f t="shared" si="0"/>
        <v>5713075.8999999994</v>
      </c>
      <c r="I10" s="12"/>
    </row>
    <row r="11" spans="2:9" ht="34.5" customHeight="1">
      <c r="B11" s="13">
        <v>6</v>
      </c>
      <c r="C11" s="14" t="s">
        <v>22</v>
      </c>
      <c r="D11" s="15">
        <v>5178739.5999999996</v>
      </c>
      <c r="E11" s="15">
        <v>5232760.3</v>
      </c>
      <c r="F11" s="15">
        <v>5304140.8</v>
      </c>
      <c r="G11" s="15">
        <v>5398701.0999999996</v>
      </c>
      <c r="H11" s="15">
        <f t="shared" si="0"/>
        <v>21114341.799999997</v>
      </c>
      <c r="I11" s="12"/>
    </row>
    <row r="12" spans="2:9" ht="39" customHeight="1">
      <c r="B12" s="13">
        <v>7</v>
      </c>
      <c r="C12" s="16" t="s">
        <v>23</v>
      </c>
      <c r="D12" s="15">
        <v>4252117.9000000004</v>
      </c>
      <c r="E12" s="15">
        <v>4251423.4000000004</v>
      </c>
      <c r="F12" s="15">
        <v>4251657.5999999996</v>
      </c>
      <c r="G12" s="15">
        <v>4251657.5</v>
      </c>
      <c r="H12" s="15">
        <f t="shared" si="0"/>
        <v>17006856.399999999</v>
      </c>
      <c r="I12" s="12"/>
    </row>
    <row r="13" spans="2:9" ht="36.75" customHeight="1">
      <c r="B13" s="13">
        <v>8</v>
      </c>
      <c r="C13" s="16" t="s">
        <v>24</v>
      </c>
      <c r="D13" s="15">
        <f>D14+D15</f>
        <v>3031572.2</v>
      </c>
      <c r="E13" s="15">
        <f>E14+E15</f>
        <v>3062419.5</v>
      </c>
      <c r="F13" s="15">
        <f>F14+F15</f>
        <v>3065472.1</v>
      </c>
      <c r="G13" s="15">
        <f>G14+G15</f>
        <v>3075994.2</v>
      </c>
      <c r="H13" s="15">
        <f>H14+H15</f>
        <v>12235458</v>
      </c>
      <c r="I13" s="12"/>
    </row>
    <row r="14" spans="2:9" ht="34.5" customHeight="1">
      <c r="B14" s="13" t="s">
        <v>25</v>
      </c>
      <c r="C14" s="14" t="s">
        <v>26</v>
      </c>
      <c r="D14" s="15">
        <v>559939.6</v>
      </c>
      <c r="E14" s="15">
        <v>577655.5</v>
      </c>
      <c r="F14" s="15">
        <v>565571.5</v>
      </c>
      <c r="G14" s="15">
        <v>563229.6</v>
      </c>
      <c r="H14" s="15">
        <f t="shared" si="0"/>
        <v>2266396.2000000002</v>
      </c>
      <c r="I14" s="12"/>
    </row>
    <row r="15" spans="2:9" ht="34.5" customHeight="1">
      <c r="B15" s="13" t="s">
        <v>27</v>
      </c>
      <c r="C15" s="14" t="s">
        <v>28</v>
      </c>
      <c r="D15" s="15">
        <v>2471632.6</v>
      </c>
      <c r="E15" s="15">
        <v>2484764</v>
      </c>
      <c r="F15" s="15">
        <v>2499900.6</v>
      </c>
      <c r="G15" s="15">
        <v>2512764.6</v>
      </c>
      <c r="H15" s="15">
        <f t="shared" si="0"/>
        <v>9969061.8000000007</v>
      </c>
      <c r="I15" s="12"/>
    </row>
    <row r="16" spans="2:9" ht="34.5" customHeight="1">
      <c r="B16" s="13">
        <v>9</v>
      </c>
      <c r="C16" s="16" t="s">
        <v>29</v>
      </c>
      <c r="D16" s="15">
        <f>D17+D18</f>
        <v>7299017.0999999996</v>
      </c>
      <c r="E16" s="15">
        <f>E17+E18</f>
        <v>7078760.5</v>
      </c>
      <c r="F16" s="15">
        <f>F17+F18</f>
        <v>7409962.3000000007</v>
      </c>
      <c r="G16" s="15">
        <f>G17+G18</f>
        <v>7207196.1000000006</v>
      </c>
      <c r="H16" s="15">
        <f>H17+H18</f>
        <v>28994936.000000004</v>
      </c>
      <c r="I16" s="12"/>
    </row>
    <row r="17" spans="2:9" ht="34.5" customHeight="1">
      <c r="B17" s="13" t="s">
        <v>30</v>
      </c>
      <c r="C17" s="14" t="s">
        <v>31</v>
      </c>
      <c r="D17" s="15">
        <v>5247661.3</v>
      </c>
      <c r="E17" s="15">
        <v>5003563.5</v>
      </c>
      <c r="F17" s="15">
        <v>5305044.2</v>
      </c>
      <c r="G17" s="15">
        <v>5081011.9000000004</v>
      </c>
      <c r="H17" s="15">
        <f t="shared" si="0"/>
        <v>20637280.900000002</v>
      </c>
      <c r="I17" s="12"/>
    </row>
    <row r="18" spans="2:9" ht="34.5" customHeight="1" thickBot="1">
      <c r="B18" s="13" t="s">
        <v>32</v>
      </c>
      <c r="C18" s="14" t="s">
        <v>33</v>
      </c>
      <c r="D18" s="17">
        <v>2051355.8</v>
      </c>
      <c r="E18" s="17">
        <v>2075197</v>
      </c>
      <c r="F18" s="17">
        <v>2104918.1</v>
      </c>
      <c r="G18" s="17">
        <v>2126184.2000000002</v>
      </c>
      <c r="H18" s="17">
        <f>G18+F18+E18+D18</f>
        <v>8357655.1000000006</v>
      </c>
      <c r="I18" s="12"/>
    </row>
    <row r="19" spans="2:9" ht="34.5" customHeight="1">
      <c r="B19" s="18" t="s">
        <v>34</v>
      </c>
      <c r="C19" s="18"/>
      <c r="D19" s="19">
        <f>D18+D17+D15+D14+D12+D11+D10+D9+D8+D7+D6+D4</f>
        <v>49855847.899999999</v>
      </c>
      <c r="E19" s="19">
        <f>E18+E17+E15+E14+E12+E11+E10+E9+E8+E7+E6+E4</f>
        <v>52308319.300000004</v>
      </c>
      <c r="F19" s="19">
        <f>F18+F17+F15+F14+F12+F11+F10+F9+F8+F7+F6+F4</f>
        <v>52390688.000000007</v>
      </c>
      <c r="G19" s="19">
        <f>G18+G17+G15+G14+G12+G11+G10+G9+G8+G7+G6+G4</f>
        <v>54390170.199999996</v>
      </c>
      <c r="H19" s="19">
        <f>H18+H17+H15+H14+H12+H11+H10+H9+H8+H7+H6+H4</f>
        <v>208945025.40000001</v>
      </c>
      <c r="I19" s="12"/>
    </row>
    <row r="20" spans="2:9" ht="34.5" customHeight="1">
      <c r="B20" s="20" t="s">
        <v>35</v>
      </c>
      <c r="C20" s="20"/>
      <c r="D20" s="21">
        <v>396997.2</v>
      </c>
      <c r="E20" s="21">
        <v>409557.8</v>
      </c>
      <c r="F20" s="21">
        <v>400990.2</v>
      </c>
      <c r="G20" s="21">
        <v>399329.8</v>
      </c>
      <c r="H20" s="21">
        <f>D20+E20+F20+G20</f>
        <v>1606875</v>
      </c>
      <c r="I20" s="22"/>
    </row>
    <row r="21" spans="2:9" ht="34.5" customHeight="1">
      <c r="B21" s="20" t="s">
        <v>36</v>
      </c>
      <c r="C21" s="20"/>
      <c r="D21" s="21">
        <f>D19-D20</f>
        <v>49458850.699999996</v>
      </c>
      <c r="E21" s="21">
        <f>E19-E20</f>
        <v>51898761.500000007</v>
      </c>
      <c r="F21" s="21">
        <f>F19-F20</f>
        <v>51989697.800000004</v>
      </c>
      <c r="G21" s="21">
        <f>G19-G20</f>
        <v>53990840.399999999</v>
      </c>
      <c r="H21" s="21">
        <f>H19-H20</f>
        <v>207338150.40000001</v>
      </c>
      <c r="I21" s="22"/>
    </row>
    <row r="22" spans="2:9" ht="34.5" customHeight="1">
      <c r="B22" s="23" t="s">
        <v>37</v>
      </c>
      <c r="D22" s="22"/>
      <c r="E22" s="22"/>
      <c r="F22" s="22"/>
      <c r="G22" s="22"/>
      <c r="H22" s="22"/>
    </row>
    <row r="23" spans="2:9" ht="34.5" customHeight="1">
      <c r="D23" s="22"/>
      <c r="E23" s="22"/>
      <c r="F23" s="22"/>
      <c r="G23" s="22"/>
      <c r="H23" s="22"/>
    </row>
    <row r="24" spans="2:9" ht="34.5" customHeight="1">
      <c r="C24" s="22"/>
      <c r="D24" s="12"/>
      <c r="E24" s="12"/>
      <c r="F24" s="12"/>
      <c r="G24" s="12"/>
      <c r="H24" s="12"/>
    </row>
    <row r="25" spans="2:9" ht="34.5" customHeight="1">
      <c r="D25" s="12"/>
      <c r="E25" s="12"/>
      <c r="F25" s="12"/>
      <c r="G25" s="12"/>
      <c r="H25" s="12"/>
    </row>
    <row r="26" spans="2:9" ht="34.5" customHeight="1">
      <c r="D26" s="12"/>
      <c r="E26" s="12"/>
      <c r="F26" s="12"/>
      <c r="G26" s="12"/>
      <c r="H26" s="12"/>
    </row>
    <row r="27" spans="2:9" ht="34.5" customHeight="1">
      <c r="D27" s="12"/>
      <c r="E27" s="12"/>
      <c r="F27" s="12"/>
      <c r="G27" s="12"/>
      <c r="H27" s="12"/>
    </row>
    <row r="28" spans="2:9" ht="34.5" customHeight="1">
      <c r="D28" s="12"/>
      <c r="E28" s="12"/>
      <c r="F28" s="12"/>
      <c r="G28" s="12"/>
      <c r="H28" s="12"/>
    </row>
    <row r="30" spans="2:9" ht="34.5" customHeight="1">
      <c r="D30" s="22"/>
      <c r="E30" s="22"/>
      <c r="F30" s="22"/>
      <c r="G30" s="22"/>
      <c r="H30" s="22"/>
    </row>
  </sheetData>
  <mergeCells count="6">
    <mergeCell ref="B19:C19"/>
    <mergeCell ref="B20:C20"/>
    <mergeCell ref="B21:C21"/>
    <mergeCell ref="B1:H1"/>
    <mergeCell ref="B2:B3"/>
    <mergeCell ref="C2:C3"/>
  </mergeCells>
  <printOptions horizontalCentered="1"/>
  <pageMargins left="0.26" right="0.2" top="0.2" bottom="0.2" header="0.2" footer="0.196850393700787"/>
  <pageSetup paperSize="9" scale="6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ثابت </vt:lpstr>
      <vt:lpstr>'ثابت '!Print_Area</vt:lpstr>
    </vt:vector>
  </TitlesOfParts>
  <Company>SACC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dcterms:created xsi:type="dcterms:W3CDTF">2026-06-18T05:19:43Z</dcterms:created>
  <dcterms:modified xsi:type="dcterms:W3CDTF">2026-06-18T05:22:02Z</dcterms:modified>
</cp:coreProperties>
</file>